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520" windowHeight="155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20" i="1"/>
  <c r="I30" i="1"/>
  <c r="G31" i="1"/>
  <c r="I18" i="1"/>
  <c r="I31" i="1"/>
  <c r="G32" i="1"/>
  <c r="I22" i="1"/>
  <c r="I32" i="1"/>
  <c r="G33" i="1"/>
  <c r="I19" i="1"/>
  <c r="I33" i="1"/>
  <c r="G34" i="1"/>
  <c r="I21" i="1"/>
  <c r="I34" i="1"/>
  <c r="I35" i="1"/>
  <c r="I26" i="1"/>
  <c r="I28" i="1"/>
  <c r="I36" i="1"/>
</calcChain>
</file>

<file path=xl/sharedStrings.xml><?xml version="1.0" encoding="utf-8"?>
<sst xmlns="http://schemas.openxmlformats.org/spreadsheetml/2006/main" count="55" uniqueCount="46">
  <si>
    <t>711-2880 Nulla St.</t>
  </si>
  <si>
    <t>Stern Tower</t>
  </si>
  <si>
    <t>Mankato, Mississippi - 96522</t>
  </si>
  <si>
    <r>
      <rPr>
        <b/>
        <sz val="11"/>
        <color theme="1"/>
        <rFont val="Calibri"/>
        <family val="2"/>
        <scheme val="minor"/>
      </rPr>
      <t xml:space="preserve">Tel: </t>
    </r>
    <r>
      <rPr>
        <sz val="11"/>
        <color theme="1"/>
        <rFont val="Calibri"/>
        <family val="2"/>
        <scheme val="minor"/>
      </rPr>
      <t>ewrwr</t>
    </r>
  </si>
  <si>
    <t>100 Hearst Street</t>
  </si>
  <si>
    <t>Infinity Loop</t>
  </si>
  <si>
    <t>New York, N.Y - 11001</t>
  </si>
  <si>
    <t>Email: john@john.com</t>
  </si>
  <si>
    <t>Tel: 1111111111</t>
  </si>
  <si>
    <t>Bill To:</t>
  </si>
  <si>
    <t>John Doe</t>
  </si>
  <si>
    <t>Date: 16 Jun '16 John Doe</t>
  </si>
  <si>
    <t>Due Date: 13 Aug '16</t>
  </si>
  <si>
    <t>Ship To:</t>
  </si>
  <si>
    <t>Items</t>
  </si>
  <si>
    <t>Qty</t>
  </si>
  <si>
    <t>Price ($)</t>
  </si>
  <si>
    <t>Total($)</t>
  </si>
  <si>
    <t>Discount</t>
  </si>
  <si>
    <t>%</t>
  </si>
  <si>
    <t>$</t>
  </si>
  <si>
    <t>Mode of Payment: Bank Deposit</t>
  </si>
  <si>
    <t>Bank of America</t>
  </si>
  <si>
    <t>Ac. No. 234242344</t>
  </si>
  <si>
    <t>Within 10 days of receipt</t>
  </si>
  <si>
    <t>Taxes</t>
  </si>
  <si>
    <t>Sub Total</t>
  </si>
  <si>
    <t>Shipping</t>
  </si>
  <si>
    <t>Total</t>
  </si>
  <si>
    <t>Tax Total</t>
  </si>
  <si>
    <t>Grand Total</t>
  </si>
  <si>
    <t>Comments:</t>
  </si>
  <si>
    <t>Green apples might have slight color variations</t>
  </si>
  <si>
    <t>Tin No. : 6478</t>
  </si>
  <si>
    <t>VAT No. : 38475</t>
  </si>
  <si>
    <t>Tax</t>
  </si>
  <si>
    <t>Professional Invoicing</t>
  </si>
  <si>
    <t>Web: https://www.professionalinvoicing.com</t>
  </si>
  <si>
    <r>
      <rPr>
        <b/>
        <sz val="11"/>
        <color theme="1"/>
        <rFont val="Calibri"/>
        <family val="2"/>
        <scheme val="minor"/>
      </rPr>
      <t xml:space="preserve">Email: </t>
    </r>
    <r>
      <rPr>
        <sz val="11"/>
        <color theme="1"/>
        <rFont val="Calibri"/>
        <family val="2"/>
        <scheme val="minor"/>
      </rPr>
      <t>support@professionalinvoicing.com</t>
    </r>
  </si>
  <si>
    <t>Invoice</t>
  </si>
  <si>
    <t>Invoice # 1</t>
  </si>
  <si>
    <t>Peach</t>
  </si>
  <si>
    <t>Banana</t>
  </si>
  <si>
    <t>Grape</t>
  </si>
  <si>
    <t>Apple (Green apples)</t>
  </si>
  <si>
    <t>Mangoes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</si>
</sst>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165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5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9" fontId="5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11" xfId="0" applyNumberFormat="1" applyBorder="1" applyAlignment="1">
      <alignment horizontal="center" vertical="center"/>
    </xf>
    <xf numFmtId="4" fontId="0" fillId="0" borderId="9" xfId="1" applyNumberFormat="1" applyFont="1" applyBorder="1" applyAlignment="1">
      <alignment horizontal="center" vertical="center"/>
    </xf>
    <xf numFmtId="4" fontId="0" fillId="0" borderId="9" xfId="1" applyNumberFormat="1" applyFont="1" applyBorder="1" applyAlignment="1">
      <alignment horizontal="right" vertical="center" indent="1"/>
    </xf>
    <xf numFmtId="10" fontId="0" fillId="0" borderId="9" xfId="1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0" fontId="3" fillId="3" borderId="0" xfId="0" applyNumberFormat="1" applyFont="1" applyFill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76200</xdr:colOff>
      <xdr:row>1</xdr:row>
      <xdr:rowOff>153191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724025" cy="381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3" sqref="A23:C23"/>
    </sheetView>
  </sheetViews>
  <sheetFormatPr baseColWidth="10" defaultColWidth="8.83203125" defaultRowHeight="14" x14ac:dyDescent="0"/>
  <cols>
    <col min="1" max="1" width="15.5" style="4" customWidth="1"/>
    <col min="2" max="3" width="8.83203125" style="4"/>
    <col min="4" max="4" width="8.83203125" style="3"/>
    <col min="5" max="5" width="2.83203125" style="3" bestFit="1" customWidth="1"/>
    <col min="6" max="8" width="8.83203125" style="4"/>
    <col min="9" max="9" width="10.5" style="4" customWidth="1"/>
    <col min="10" max="16384" width="8.83203125" style="4"/>
  </cols>
  <sheetData>
    <row r="1" spans="1:11" ht="23">
      <c r="D1" s="10" t="s">
        <v>36</v>
      </c>
      <c r="I1" s="17" t="s">
        <v>39</v>
      </c>
    </row>
    <row r="2" spans="1:11">
      <c r="D2" s="11" t="s">
        <v>0</v>
      </c>
      <c r="I2" s="12" t="s">
        <v>40</v>
      </c>
    </row>
    <row r="3" spans="1:11">
      <c r="D3" s="11" t="s">
        <v>1</v>
      </c>
      <c r="I3" s="12" t="s">
        <v>33</v>
      </c>
    </row>
    <row r="4" spans="1:11">
      <c r="D4" s="11" t="s">
        <v>2</v>
      </c>
      <c r="I4" s="12" t="s">
        <v>34</v>
      </c>
    </row>
    <row r="5" spans="1:11">
      <c r="D5" s="11" t="s">
        <v>38</v>
      </c>
    </row>
    <row r="6" spans="1:11">
      <c r="D6" s="10" t="s">
        <v>37</v>
      </c>
    </row>
    <row r="7" spans="1:11">
      <c r="D7" s="4" t="s">
        <v>3</v>
      </c>
    </row>
    <row r="9" spans="1:11" s="14" customFormat="1">
      <c r="A9" s="14" t="s">
        <v>9</v>
      </c>
      <c r="D9" s="15"/>
      <c r="E9" s="15"/>
      <c r="G9" s="14" t="s">
        <v>13</v>
      </c>
      <c r="K9" s="19"/>
    </row>
    <row r="10" spans="1:11">
      <c r="A10" s="13" t="s">
        <v>10</v>
      </c>
      <c r="C10" s="11" t="s">
        <v>11</v>
      </c>
      <c r="D10" s="11"/>
      <c r="G10" s="13" t="s">
        <v>10</v>
      </c>
      <c r="K10" s="20"/>
    </row>
    <row r="11" spans="1:11">
      <c r="A11" s="4" t="s">
        <v>4</v>
      </c>
      <c r="C11" s="11" t="s">
        <v>12</v>
      </c>
      <c r="D11" s="11"/>
      <c r="G11" s="4" t="s">
        <v>4</v>
      </c>
    </row>
    <row r="12" spans="1:11">
      <c r="A12" s="4" t="s">
        <v>5</v>
      </c>
      <c r="G12" s="4" t="s">
        <v>5</v>
      </c>
    </row>
    <row r="13" spans="1:11">
      <c r="A13" s="4" t="s">
        <v>6</v>
      </c>
      <c r="G13" s="4" t="s">
        <v>6</v>
      </c>
    </row>
    <row r="14" spans="1:11">
      <c r="A14" s="4" t="s">
        <v>7</v>
      </c>
      <c r="G14" s="4" t="s">
        <v>7</v>
      </c>
    </row>
    <row r="15" spans="1:11">
      <c r="A15" s="4" t="s">
        <v>8</v>
      </c>
      <c r="G15" s="4" t="s">
        <v>8</v>
      </c>
    </row>
    <row r="17" spans="1:11" s="13" customFormat="1">
      <c r="A17" s="40" t="s">
        <v>14</v>
      </c>
      <c r="B17" s="40"/>
      <c r="C17" s="40"/>
      <c r="D17" s="29" t="s">
        <v>18</v>
      </c>
      <c r="E17" s="29"/>
      <c r="F17" s="18" t="s">
        <v>35</v>
      </c>
      <c r="G17" s="16" t="s">
        <v>15</v>
      </c>
      <c r="H17" s="16" t="s">
        <v>16</v>
      </c>
      <c r="I17" s="16" t="s">
        <v>17</v>
      </c>
    </row>
    <row r="18" spans="1:11" ht="18.75" customHeight="1">
      <c r="A18" s="41" t="s">
        <v>44</v>
      </c>
      <c r="B18" s="41"/>
      <c r="C18" s="41"/>
      <c r="D18" s="23">
        <v>5</v>
      </c>
      <c r="E18" s="2" t="s">
        <v>19</v>
      </c>
      <c r="F18" s="24">
        <v>0.08</v>
      </c>
      <c r="G18" s="2">
        <v>3</v>
      </c>
      <c r="H18" s="1">
        <v>23.5</v>
      </c>
      <c r="I18" s="1">
        <f>IF(H18="","",IF(E18="%",H18-(H18*(D18/100)),IF(E18="$",H18-D18,"")))</f>
        <v>22.324999999999999</v>
      </c>
      <c r="K18" s="25"/>
    </row>
    <row r="19" spans="1:11" ht="18.75" customHeight="1">
      <c r="A19" s="28" t="s">
        <v>41</v>
      </c>
      <c r="B19" s="28"/>
      <c r="C19" s="28"/>
      <c r="D19" s="23">
        <v>10</v>
      </c>
      <c r="E19" s="2" t="s">
        <v>20</v>
      </c>
      <c r="F19" s="24">
        <v>9.2299999999999993E-2</v>
      </c>
      <c r="G19" s="2">
        <v>3</v>
      </c>
      <c r="H19" s="1">
        <v>29.12</v>
      </c>
      <c r="I19" s="1">
        <f t="shared" ref="I19" si="0">IF(H19="","",IF(E19="%",H19-(H19*(D19/100)),IF(E19="$",H19-D19,"")))</f>
        <v>19.12</v>
      </c>
      <c r="K19" s="25"/>
    </row>
    <row r="20" spans="1:11" ht="18.75" customHeight="1">
      <c r="A20" s="28" t="s">
        <v>42</v>
      </c>
      <c r="B20" s="28"/>
      <c r="C20" s="28"/>
      <c r="D20" s="23">
        <v>5</v>
      </c>
      <c r="E20" s="2" t="s">
        <v>20</v>
      </c>
      <c r="F20" s="24">
        <v>4.2500000000000003E-2</v>
      </c>
      <c r="G20" s="2">
        <v>3</v>
      </c>
      <c r="H20" s="1">
        <v>21.21</v>
      </c>
      <c r="I20" s="1">
        <f t="shared" ref="I20:I22" si="1">IF(H20="","",IF(E20="%",H20-(H20*(D20/100)),IF(E20="$",H20-D20,"")))</f>
        <v>16.21</v>
      </c>
      <c r="K20" s="25"/>
    </row>
    <row r="21" spans="1:11" ht="18.75" customHeight="1">
      <c r="A21" s="28" t="s">
        <v>43</v>
      </c>
      <c r="B21" s="28"/>
      <c r="C21" s="28"/>
      <c r="D21" s="23">
        <v>2</v>
      </c>
      <c r="E21" s="2" t="s">
        <v>19</v>
      </c>
      <c r="F21" s="24">
        <v>0.125</v>
      </c>
      <c r="G21" s="2">
        <v>3</v>
      </c>
      <c r="H21" s="1">
        <v>23.25</v>
      </c>
      <c r="I21" s="1">
        <f t="shared" si="1"/>
        <v>22.785</v>
      </c>
      <c r="K21" s="25"/>
    </row>
    <row r="22" spans="1:11" ht="18.75" customHeight="1">
      <c r="A22" s="28" t="s">
        <v>45</v>
      </c>
      <c r="B22" s="28"/>
      <c r="C22" s="28"/>
      <c r="D22" s="23">
        <v>4</v>
      </c>
      <c r="E22" s="2" t="s">
        <v>20</v>
      </c>
      <c r="F22" s="24">
        <v>8.8999999999999996E-2</v>
      </c>
      <c r="G22" s="2">
        <v>3</v>
      </c>
      <c r="H22" s="1">
        <v>19</v>
      </c>
      <c r="I22" s="1">
        <f t="shared" si="1"/>
        <v>15</v>
      </c>
      <c r="K22" s="25"/>
    </row>
    <row r="23" spans="1:11" ht="18.75" customHeight="1">
      <c r="A23" s="28"/>
      <c r="B23" s="28"/>
      <c r="C23" s="28"/>
      <c r="D23" s="22"/>
      <c r="E23" s="2"/>
      <c r="F23" s="24"/>
      <c r="G23" s="2"/>
      <c r="H23" s="1"/>
      <c r="I23" s="1"/>
    </row>
    <row r="24" spans="1:11" ht="18.75" customHeight="1">
      <c r="A24" s="28"/>
      <c r="B24" s="28"/>
      <c r="C24" s="28"/>
      <c r="D24" s="22"/>
      <c r="E24" s="2"/>
      <c r="F24" s="24"/>
      <c r="G24" s="2"/>
      <c r="H24" s="1"/>
      <c r="I24" s="1"/>
    </row>
    <row r="25" spans="1:11" ht="15" thickBot="1">
      <c r="G25" s="3"/>
      <c r="H25" s="3"/>
      <c r="I25" s="21"/>
    </row>
    <row r="26" spans="1:11" ht="18.75" customHeight="1">
      <c r="A26" s="37" t="s">
        <v>21</v>
      </c>
      <c r="B26" s="38"/>
      <c r="C26" s="38"/>
      <c r="D26" s="39"/>
      <c r="G26" s="27" t="s">
        <v>26</v>
      </c>
      <c r="H26" s="27"/>
      <c r="I26" s="5">
        <f>SUM(I18:I24)</f>
        <v>95.44</v>
      </c>
    </row>
    <row r="27" spans="1:11" ht="18.75" customHeight="1">
      <c r="A27" s="34" t="s">
        <v>22</v>
      </c>
      <c r="B27" s="35"/>
      <c r="C27" s="35"/>
      <c r="D27" s="36"/>
      <c r="G27" s="27" t="s">
        <v>27</v>
      </c>
      <c r="H27" s="27"/>
      <c r="I27" s="5">
        <v>0</v>
      </c>
    </row>
    <row r="28" spans="1:11" ht="18.75" customHeight="1">
      <c r="A28" s="34" t="s">
        <v>23</v>
      </c>
      <c r="B28" s="35"/>
      <c r="C28" s="35"/>
      <c r="D28" s="36"/>
      <c r="G28" s="27" t="s">
        <v>28</v>
      </c>
      <c r="H28" s="27"/>
      <c r="I28" s="5">
        <f>SUM(I26:I27)</f>
        <v>95.44</v>
      </c>
    </row>
    <row r="29" spans="1:11" ht="18.75" customHeight="1" thickBot="1">
      <c r="A29" s="31" t="s">
        <v>24</v>
      </c>
      <c r="B29" s="32"/>
      <c r="C29" s="32"/>
      <c r="D29" s="33"/>
      <c r="G29" s="27" t="s">
        <v>25</v>
      </c>
      <c r="H29" s="27"/>
      <c r="I29" s="5"/>
    </row>
    <row r="30" spans="1:11" ht="18.75" customHeight="1">
      <c r="G30" s="26">
        <f>SMALL(F18:F24,1)</f>
        <v>4.2500000000000003E-2</v>
      </c>
      <c r="H30" s="26"/>
      <c r="I30" s="5">
        <f>IF(G30="","",SUMIF($F$18:$F$24,G30,$I$18:$I$24)*G30)</f>
        <v>0.68892500000000012</v>
      </c>
    </row>
    <row r="31" spans="1:11" ht="18.75" customHeight="1">
      <c r="G31" s="26">
        <f>IF(ISERROR(IF(G30="","",SMALL($F$18:$F$24,COUNTIF($F$18:$F$24,"&lt;="&amp;G30)+1))),"",IF(G30="","",SMALL($F$18:$F$24,COUNTIF($F$18:$F$24,"&lt;="&amp;G30)+1)))</f>
        <v>0.08</v>
      </c>
      <c r="H31" s="26"/>
      <c r="I31" s="5">
        <f>IF(G31="","",SUMIF($F$18:$F$24,G31,$I$18:$I$24)*G31)</f>
        <v>1.786</v>
      </c>
    </row>
    <row r="32" spans="1:11" ht="18.75" customHeight="1">
      <c r="G32" s="26">
        <f>IF(ISERROR(IF(G31="","",SMALL($F$18:$F$24,COUNTIF($F$18:$F$24,"&lt;="&amp;G31)+1))),"",IF(G31="","",SMALL($F$18:$F$24,COUNTIF($F$18:$F$24,"&lt;="&amp;G31)+1)))</f>
        <v>8.8999999999999996E-2</v>
      </c>
      <c r="H32" s="26"/>
      <c r="I32" s="5">
        <f>IF(G32="","",SUMIF($F$18:$F$24,G32,$I$18:$I$24)*G32)</f>
        <v>1.335</v>
      </c>
    </row>
    <row r="33" spans="1:9" ht="18.75" customHeight="1">
      <c r="G33" s="26">
        <f>IF(ISERROR(IF(G32="","",SMALL($F$18:$F$24,COUNTIF($F$18:$F$24,"&lt;="&amp;G32)+1))),"",IF(G32="","",SMALL($F$18:$F$24,COUNTIF($F$18:$F$24,"&lt;="&amp;G32)+1)))</f>
        <v>9.2299999999999993E-2</v>
      </c>
      <c r="H33" s="26"/>
      <c r="I33" s="5">
        <f>IF(G33="","",SUMIF($F$18:$F$24,G33,$I$18:$I$24)*G33)</f>
        <v>1.7647759999999999</v>
      </c>
    </row>
    <row r="34" spans="1:9" ht="18.75" customHeight="1">
      <c r="G34" s="26">
        <f>IF(ISERROR(IF(G33="","",SMALL($F$18:$F$24,COUNTIF($F$18:$F$24,"&lt;="&amp;G33)+1))),"",IF(G33="","",SMALL($F$18:$F$24,COUNTIF($F$18:$F$24,"&lt;="&amp;G33)+1)))</f>
        <v>0.125</v>
      </c>
      <c r="H34" s="26"/>
      <c r="I34" s="5">
        <f>IF(G34="","",SUMIF($F$18:$F$24,G34,$I$18:$I$24)*G34)</f>
        <v>2.848125</v>
      </c>
    </row>
    <row r="35" spans="1:9" ht="18.75" customHeight="1">
      <c r="G35" s="7" t="s">
        <v>29</v>
      </c>
      <c r="H35" s="6"/>
      <c r="I35" s="5">
        <f>SUM(I30:I34)</f>
        <v>8.4228260000000006</v>
      </c>
    </row>
    <row r="36" spans="1:9" ht="18.75" customHeight="1">
      <c r="G36" s="8" t="s">
        <v>30</v>
      </c>
      <c r="H36" s="8"/>
      <c r="I36" s="9">
        <f>SUM(I35,I28)</f>
        <v>103.862826</v>
      </c>
    </row>
    <row r="38" spans="1:9">
      <c r="A38" s="13" t="s">
        <v>31</v>
      </c>
    </row>
    <row r="39" spans="1:9">
      <c r="A39" s="30" t="s">
        <v>32</v>
      </c>
      <c r="B39" s="30"/>
      <c r="C39" s="30"/>
      <c r="D39" s="30"/>
      <c r="E39" s="30"/>
      <c r="F39" s="30"/>
      <c r="G39" s="30"/>
      <c r="H39" s="30"/>
      <c r="I39" s="30"/>
    </row>
    <row r="40" spans="1:9">
      <c r="A40" s="30"/>
      <c r="B40" s="30"/>
      <c r="C40" s="30"/>
      <c r="D40" s="30"/>
      <c r="E40" s="30"/>
      <c r="F40" s="30"/>
      <c r="G40" s="30"/>
      <c r="H40" s="30"/>
      <c r="I40" s="30"/>
    </row>
    <row r="41" spans="1:9">
      <c r="A41" s="30"/>
      <c r="B41" s="30"/>
      <c r="C41" s="30"/>
      <c r="D41" s="30"/>
      <c r="E41" s="30"/>
      <c r="F41" s="30"/>
      <c r="G41" s="30"/>
      <c r="H41" s="30"/>
      <c r="I41" s="30"/>
    </row>
  </sheetData>
  <mergeCells count="23">
    <mergeCell ref="A24:C24"/>
    <mergeCell ref="A23:C23"/>
    <mergeCell ref="D17:E17"/>
    <mergeCell ref="A39:I41"/>
    <mergeCell ref="A29:D29"/>
    <mergeCell ref="A28:D28"/>
    <mergeCell ref="A27:D27"/>
    <mergeCell ref="A26:D26"/>
    <mergeCell ref="A17:C17"/>
    <mergeCell ref="A20:C20"/>
    <mergeCell ref="A19:C19"/>
    <mergeCell ref="A18:C18"/>
    <mergeCell ref="A21:C21"/>
    <mergeCell ref="A22:C22"/>
    <mergeCell ref="G29:H29"/>
    <mergeCell ref="G28:H28"/>
    <mergeCell ref="G33:H33"/>
    <mergeCell ref="G34:H34"/>
    <mergeCell ref="G27:H27"/>
    <mergeCell ref="G26:H26"/>
    <mergeCell ref="G31:H31"/>
    <mergeCell ref="G30:H30"/>
    <mergeCell ref="G32:H32"/>
  </mergeCells>
  <dataValidations count="1">
    <dataValidation type="list" allowBlank="1" showInputMessage="1" showErrorMessage="1" sqref="E18:E24">
      <formula1>"$,%"</formula1>
    </dataValidation>
  </dataValidations>
  <pageMargins left="0.7" right="0.7" top="0.35" bottom="0.3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Arty</dc:creator>
  <cp:lastModifiedBy>theblitz blitz</cp:lastModifiedBy>
  <cp:lastPrinted>2016-08-13T10:28:09Z</cp:lastPrinted>
  <dcterms:created xsi:type="dcterms:W3CDTF">2016-08-07T06:00:42Z</dcterms:created>
  <dcterms:modified xsi:type="dcterms:W3CDTF">2016-08-22T16:31:23Z</dcterms:modified>
</cp:coreProperties>
</file>